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4\CERTIFICAZIONI DI SOSTENIBILITA' 2024-2025\ALLEGATI\"/>
    </mc:Choice>
  </mc:AlternateContent>
  <xr:revisionPtr revIDLastSave="0" documentId="13_ncr:1_{60C5A5FB-ED14-4EDF-B9BE-9308CE647FF1}" xr6:coauthVersionLast="47" xr6:coauthVersionMax="47" xr10:uidLastSave="{00000000-0000-0000-0000-000000000000}"/>
  <workbookProtection workbookAlgorithmName="SHA-512" workbookHashValue="PriIILrtv1kaa9O2TZogC6yxBtIPQXaJpYWHiP7+sfEk7g04LSmSFX+WL+uCrZGE6ACKlOtewHFeA27jHgYmXw==" workbookSaltValue="oD469AoA5YtkE1vqpr08NA==" workbookSpinCount="100000" lockStructure="1"/>
  <bookViews>
    <workbookView xWindow="-108" yWindow="-108" windowWidth="23256" windowHeight="1245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m9QJxzcl0GeMG2l0djRW7UrNggQ=="/>
    </ext>
  </extLst>
</workbook>
</file>

<file path=xl/calcChain.xml><?xml version="1.0" encoding="utf-8"?>
<calcChain xmlns="http://schemas.openxmlformats.org/spreadsheetml/2006/main">
  <c r="F19" i="1" l="1"/>
  <c r="F14" i="1"/>
  <c r="F23" i="1" l="1"/>
  <c r="F25" i="1" s="1"/>
  <c r="F15" i="1" l="1"/>
  <c r="F27" i="1" s="1" a="1"/>
  <c r="F27" i="1" s="1"/>
  <c r="F29" i="1" l="1"/>
  <c r="F28" i="1"/>
  <c r="F3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<sst xmlns="http://schemas.openxmlformats.org/spreadsheetml/2006/main" count="22" uniqueCount="22">
  <si>
    <t>Denominazione impresa</t>
  </si>
  <si>
    <t>Codice fiscale/Partita IVA</t>
  </si>
  <si>
    <t>Provincia della sede oggetto dell'intervento</t>
  </si>
  <si>
    <t>Voce di spesa del Bando</t>
  </si>
  <si>
    <t>Descrizione spesa</t>
  </si>
  <si>
    <t>Codice fiscale fornitore</t>
  </si>
  <si>
    <t>Importo (Iva esclusa)</t>
  </si>
  <si>
    <t>TOTALE SPESA AMMISSIBILE</t>
  </si>
  <si>
    <t>Totale A ammissibile</t>
  </si>
  <si>
    <t xml:space="preserve">A)     Spese di consulenza direttamente inerenti l’accompagnamento all’ottenimento di una delle certificazioni ammissibili al finanziamento </t>
  </si>
  <si>
    <t>B)    Spese per l’ottenimento della certificazione, fatturate dall’ente certificatore o verificatore.</t>
  </si>
  <si>
    <t>Totale spese DICHIARATA  (A+B+C)       (minimo 2.000 €)</t>
  </si>
  <si>
    <t xml:space="preserve">Totale spese ammissibili ( investimento minimo 2.000€)
</t>
  </si>
  <si>
    <t>CONTRIBUTO (AL 50% delle spese ammissibili)</t>
  </si>
  <si>
    <t>Contributo forfettario sul costo del personale dedicato al progetto pari al 15% delle spese ammesse al contributo, fino ad un massimo di 4.000,00 euro</t>
  </si>
  <si>
    <t xml:space="preserve">TOTALE (Contributo max 20.000€)  
</t>
  </si>
  <si>
    <t>Nome fornitore</t>
  </si>
  <si>
    <t>C)       Spese per registrazione della certificazione o l'iscrizione, ove prevista, a programmi o movimenti internazionali</t>
  </si>
  <si>
    <t>Totale A)</t>
  </si>
  <si>
    <t>Totale B)</t>
  </si>
  <si>
    <t>Totale C)</t>
  </si>
  <si>
    <r>
      <t xml:space="preserve">                                                        ALLEGATO  B- Prospetto delle spese (da allegare alla presentazione della domanda) Bando Certificazioni di sostenibilità per le imprese del settore turistico e degli eventi - II edizione (</t>
    </r>
    <r>
      <rPr>
        <b/>
        <sz val="14"/>
        <color rgb="FFFF0000"/>
        <rFont val="Calibri"/>
        <family val="2"/>
      </rPr>
      <t>Grandi Imprese e domande successive alla prima per le MPMI</t>
    </r>
    <r>
      <rPr>
        <b/>
        <sz val="14"/>
        <color theme="1"/>
        <rFont val="Calibri"/>
        <family val="2"/>
      </rPr>
      <t xml:space="preserve"> 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</si>
</sst>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11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 diagonalUp="1">
      <left style="thin">
        <color rgb="FF000000"/>
      </left>
      <right style="thin">
        <color rgb="FF000000"/>
      </right>
      <top/>
      <bottom/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 style="medium">
        <color rgb="FF000000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 diagonalUp="1">
      <left/>
      <right style="thin">
        <color rgb="FF000000"/>
      </right>
      <top/>
      <bottom/>
      <diagonal style="thin">
        <color rgb="FF000000"/>
      </diagonal>
    </border>
    <border diagonalUp="1">
      <left/>
      <right style="thin">
        <color rgb="FF000000"/>
      </right>
      <top/>
      <bottom style="medium">
        <color rgb="FF000000"/>
      </bottom>
      <diagonal style="thin">
        <color rgb="FF000000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29" xfId="0" applyFont="1" applyBorder="1" applyAlignment="1">
      <alignment horizontal="right" vertical="center" wrapText="1"/>
    </xf>
    <xf numFmtId="0" fontId="2" fillId="0" borderId="30" xfId="0" applyFont="1" applyBorder="1"/>
    <xf numFmtId="164" fontId="4" fillId="0" borderId="31" xfId="0" applyNumberFormat="1" applyFont="1" applyBorder="1" applyAlignment="1">
      <alignment vertical="center" wrapText="1"/>
    </xf>
    <xf numFmtId="164" fontId="0" fillId="0" borderId="0" xfId="0" applyNumberFormat="1"/>
    <xf numFmtId="0" fontId="3" fillId="0" borderId="1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34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29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0" fillId="0" borderId="52" xfId="0" applyBorder="1"/>
    <xf numFmtId="164" fontId="9" fillId="0" borderId="32" xfId="0" applyNumberFormat="1" applyFont="1" applyBorder="1" applyAlignment="1" applyProtection="1">
      <alignment vertical="center" wrapText="1"/>
      <protection hidden="1"/>
    </xf>
    <xf numFmtId="164" fontId="4" fillId="0" borderId="19" xfId="0" applyNumberFormat="1" applyFont="1" applyBorder="1" applyAlignment="1" applyProtection="1">
      <alignment vertical="center" wrapText="1"/>
      <protection hidden="1"/>
    </xf>
    <xf numFmtId="164" fontId="4" fillId="0" borderId="23" xfId="0" applyNumberFormat="1" applyFont="1" applyBorder="1" applyAlignment="1" applyProtection="1">
      <alignment vertical="center" wrapText="1"/>
      <protection hidden="1"/>
    </xf>
    <xf numFmtId="165" fontId="6" fillId="0" borderId="28" xfId="0" applyNumberFormat="1" applyFont="1" applyBorder="1" applyAlignment="1" applyProtection="1">
      <alignment vertical="center"/>
      <protection hidden="1"/>
    </xf>
    <xf numFmtId="164" fontId="4" fillId="0" borderId="4" xfId="0" applyNumberFormat="1" applyFont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Border="1" applyAlignment="1" applyProtection="1">
      <alignment horizontal="center" vertical="center" wrapText="1"/>
      <protection hidden="1"/>
    </xf>
    <xf numFmtId="164" fontId="4" fillId="0" borderId="22" xfId="0" applyNumberFormat="1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left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49" fontId="4" fillId="0" borderId="12" xfId="0" applyNumberFormat="1" applyFont="1" applyBorder="1" applyAlignment="1" applyProtection="1">
      <alignment vertical="center" wrapText="1"/>
      <protection locked="0"/>
    </xf>
    <xf numFmtId="164" fontId="4" fillId="0" borderId="13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vertical="center" wrapText="1"/>
      <protection locked="0"/>
    </xf>
    <xf numFmtId="164" fontId="4" fillId="0" borderId="33" xfId="0" applyNumberFormat="1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49" fontId="4" fillId="0" borderId="14" xfId="0" applyNumberFormat="1" applyFont="1" applyBorder="1" applyAlignment="1" applyProtection="1">
      <alignment vertical="center" wrapText="1"/>
      <protection locked="0"/>
    </xf>
    <xf numFmtId="164" fontId="4" fillId="0" borderId="15" xfId="0" applyNumberFormat="1" applyFont="1" applyBorder="1" applyAlignment="1" applyProtection="1">
      <alignment vertical="center" wrapText="1"/>
      <protection locked="0"/>
    </xf>
    <xf numFmtId="0" fontId="0" fillId="0" borderId="53" xfId="0" applyBorder="1" applyProtection="1">
      <protection locked="0"/>
    </xf>
    <xf numFmtId="0" fontId="2" fillId="0" borderId="20" xfId="0" applyFont="1" applyBorder="1" applyProtection="1">
      <protection locked="0"/>
    </xf>
    <xf numFmtId="164" fontId="2" fillId="0" borderId="33" xfId="0" applyNumberFormat="1" applyFont="1" applyBorder="1" applyAlignment="1" applyProtection="1">
      <alignment vertical="center" wrapText="1"/>
      <protection locked="0"/>
    </xf>
    <xf numFmtId="164" fontId="6" fillId="0" borderId="21" xfId="0" applyNumberFormat="1" applyFont="1" applyBorder="1" applyAlignment="1" applyProtection="1">
      <alignment horizontal="center" vertical="center" wrapText="1"/>
      <protection hidden="1"/>
    </xf>
    <xf numFmtId="49" fontId="4" fillId="0" borderId="37" xfId="0" applyNumberFormat="1" applyFont="1" applyBorder="1" applyAlignment="1" applyProtection="1">
      <alignment horizontal="left" wrapText="1"/>
      <protection locked="0"/>
    </xf>
    <xf numFmtId="0" fontId="4" fillId="0" borderId="37" xfId="0" applyFont="1" applyBorder="1" applyAlignment="1" applyProtection="1">
      <alignment horizontal="left" wrapText="1"/>
      <protection locked="0"/>
    </xf>
    <xf numFmtId="164" fontId="10" fillId="0" borderId="22" xfId="0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29" xfId="0" applyFont="1" applyBorder="1" applyAlignment="1">
      <alignment horizontal="right" wrapText="1"/>
    </xf>
    <xf numFmtId="0" fontId="6" fillId="0" borderId="30" xfId="0" applyFont="1" applyBorder="1" applyAlignment="1">
      <alignment horizontal="right" wrapText="1"/>
    </xf>
    <xf numFmtId="0" fontId="6" fillId="0" borderId="31" xfId="0" applyFont="1" applyBorder="1" applyAlignment="1">
      <alignment horizontal="right" wrapText="1"/>
    </xf>
    <xf numFmtId="0" fontId="6" fillId="0" borderId="30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right" vertical="center" wrapText="1"/>
    </xf>
    <xf numFmtId="0" fontId="6" fillId="0" borderId="41" xfId="0" applyFont="1" applyBorder="1" applyAlignment="1">
      <alignment horizontal="right" vertical="center" wrapText="1"/>
    </xf>
    <xf numFmtId="0" fontId="6" fillId="0" borderId="42" xfId="0" applyFont="1" applyBorder="1" applyAlignment="1">
      <alignment horizontal="right" vertical="center" wrapText="1"/>
    </xf>
    <xf numFmtId="0" fontId="6" fillId="0" borderId="43" xfId="0" applyFont="1" applyBorder="1" applyAlignment="1">
      <alignment horizontal="righ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6" fillId="0" borderId="27" xfId="0" applyFont="1" applyBorder="1" applyAlignment="1">
      <alignment horizontal="right" vertical="center" wrapText="1"/>
    </xf>
    <xf numFmtId="0" fontId="2" fillId="0" borderId="24" xfId="0" applyFont="1" applyBorder="1"/>
    <xf numFmtId="0" fontId="2" fillId="0" borderId="25" xfId="0" applyFont="1" applyBorder="1"/>
    <xf numFmtId="0" fontId="8" fillId="0" borderId="54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38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>
      <alignment horizontal="center" vertical="center" wrapText="1"/>
    </xf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0" fillId="0" borderId="0" xfId="0"/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48" xfId="0" applyFont="1" applyBorder="1"/>
    <xf numFmtId="0" fontId="6" fillId="0" borderId="16" xfId="0" applyFont="1" applyBorder="1" applyAlignment="1">
      <alignment horizontal="right" vertical="center" wrapText="1"/>
    </xf>
    <xf numFmtId="0" fontId="2" fillId="0" borderId="17" xfId="0" applyFont="1" applyBorder="1"/>
    <xf numFmtId="0" fontId="2" fillId="0" borderId="18" xfId="0" applyFont="1" applyBorder="1"/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right" vertical="center" wrapText="1"/>
    </xf>
  </cellXfs>
  <cellStyles count="1">
    <cellStyle name="Normale" xfId="0" builtinId="0"/>
  </cellStyles>
  <dxfs count="6">
    <dxf>
      <fill>
        <patternFill>
          <bgColor rgb="FFFF000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i val="0"/>
        <color theme="0"/>
      </font>
      <fill>
        <patternFill>
          <bgColor rgb="FFFF7575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ill>
        <patternFill>
          <fgColor rgb="FFFF0000"/>
          <bgColor rgb="FFFF7575"/>
        </patternFill>
      </fill>
    </dxf>
    <dxf>
      <font>
        <b/>
        <i val="0"/>
        <color theme="0"/>
      </font>
    </dxf>
  </dxfs>
  <tableStyles count="0" defaultTableStyle="TableStyleMedium2" defaultPivotStyle="PivotStyleLight16"/>
  <colors>
    <mruColors>
      <color rgb="FFFF7575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1</xdr:row>
      <xdr:rowOff>142875</xdr:rowOff>
    </xdr:from>
    <xdr:ext cx="3067050" cy="1895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77600" y="1000125"/>
          <a:ext cx="3067050" cy="18954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171450</xdr:colOff>
      <xdr:row>1</xdr:row>
      <xdr:rowOff>85725</xdr:rowOff>
    </xdr:from>
    <xdr:ext cx="1857375" cy="571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2475" y="276225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99"/>
  <sheetViews>
    <sheetView tabSelected="1" topLeftCell="B1" zoomScaleNormal="100" workbookViewId="0">
      <selection activeCell="D12" sqref="D12"/>
    </sheetView>
  </sheetViews>
  <sheetFormatPr defaultColWidth="14.44140625" defaultRowHeight="15" customHeight="1" x14ac:dyDescent="0.3"/>
  <cols>
    <col min="1" max="1" width="8.88671875" customWidth="1"/>
    <col min="2" max="2" width="60.44140625" customWidth="1"/>
    <col min="3" max="4" width="45.44140625" customWidth="1"/>
    <col min="5" max="6" width="24.88671875" customWidth="1"/>
    <col min="7" max="7" width="18.88671875" customWidth="1"/>
    <col min="8" max="10" width="8.88671875" customWidth="1"/>
    <col min="11" max="11" width="9.88671875" customWidth="1"/>
    <col min="12" max="27" width="8.88671875" customWidth="1"/>
  </cols>
  <sheetData>
    <row r="1" spans="2:7" ht="15" customHeight="1" thickBot="1" x14ac:dyDescent="0.35"/>
    <row r="2" spans="2:7" ht="13.5" customHeight="1" x14ac:dyDescent="0.3">
      <c r="B2" s="64" t="s">
        <v>21</v>
      </c>
      <c r="C2" s="65"/>
      <c r="D2" s="65"/>
      <c r="E2" s="65"/>
      <c r="F2" s="66"/>
    </row>
    <row r="3" spans="2:7" ht="13.5" customHeight="1" x14ac:dyDescent="0.3">
      <c r="B3" s="67"/>
      <c r="C3" s="68"/>
      <c r="D3" s="68"/>
      <c r="E3" s="68"/>
      <c r="F3" s="69"/>
    </row>
    <row r="4" spans="2:7" ht="35.25" customHeight="1" thickBot="1" x14ac:dyDescent="0.35">
      <c r="B4" s="70"/>
      <c r="C4" s="71"/>
      <c r="D4" s="71"/>
      <c r="E4" s="71"/>
      <c r="F4" s="72"/>
    </row>
    <row r="5" spans="2:7" ht="35.25" customHeight="1" x14ac:dyDescent="0.3">
      <c r="B5" s="8" t="s">
        <v>0</v>
      </c>
      <c r="C5" s="24"/>
      <c r="D5" s="76"/>
      <c r="E5" s="76"/>
      <c r="F5" s="78"/>
    </row>
    <row r="6" spans="2:7" ht="35.25" customHeight="1" x14ac:dyDescent="0.3">
      <c r="B6" s="8" t="s">
        <v>1</v>
      </c>
      <c r="C6" s="39"/>
      <c r="D6" s="76"/>
      <c r="E6" s="76"/>
      <c r="F6" s="78"/>
    </row>
    <row r="7" spans="2:7" ht="35.25" customHeight="1" thickBot="1" x14ac:dyDescent="0.35">
      <c r="B7" s="9" t="s">
        <v>2</v>
      </c>
      <c r="C7" s="40"/>
      <c r="D7" s="77"/>
      <c r="E7" s="77"/>
      <c r="F7" s="79"/>
    </row>
    <row r="8" spans="2:7" ht="13.5" customHeight="1" thickBot="1" x14ac:dyDescent="0.35">
      <c r="B8" s="1" t="s">
        <v>3</v>
      </c>
      <c r="C8" s="10" t="s">
        <v>4</v>
      </c>
      <c r="D8" s="10" t="s">
        <v>16</v>
      </c>
      <c r="E8" s="2" t="s">
        <v>5</v>
      </c>
      <c r="F8" s="3" t="s">
        <v>6</v>
      </c>
    </row>
    <row r="9" spans="2:7" s="28" customFormat="1" ht="24" customHeight="1" x14ac:dyDescent="0.3">
      <c r="B9" s="55" t="s">
        <v>9</v>
      </c>
      <c r="C9" s="25"/>
      <c r="D9" s="25"/>
      <c r="E9" s="26"/>
      <c r="F9" s="27"/>
    </row>
    <row r="10" spans="2:7" s="28" customFormat="1" ht="24" customHeight="1" x14ac:dyDescent="0.3">
      <c r="B10" s="56"/>
      <c r="C10" s="29"/>
      <c r="D10" s="29"/>
      <c r="E10" s="30"/>
      <c r="F10" s="31"/>
    </row>
    <row r="11" spans="2:7" s="28" customFormat="1" ht="24" customHeight="1" x14ac:dyDescent="0.3">
      <c r="B11" s="56"/>
      <c r="C11" s="29"/>
      <c r="D11" s="29"/>
      <c r="E11" s="30"/>
      <c r="F11" s="31"/>
    </row>
    <row r="12" spans="2:7" s="28" customFormat="1" ht="24" customHeight="1" x14ac:dyDescent="0.3">
      <c r="B12" s="56"/>
      <c r="C12" s="29"/>
      <c r="D12" s="29"/>
      <c r="E12" s="30"/>
      <c r="F12" s="31"/>
    </row>
    <row r="13" spans="2:7" s="28" customFormat="1" ht="24" customHeight="1" x14ac:dyDescent="0.3">
      <c r="B13" s="57"/>
      <c r="C13" s="32"/>
      <c r="D13" s="32"/>
      <c r="E13" s="33"/>
      <c r="F13" s="34"/>
    </row>
    <row r="14" spans="2:7" ht="24" customHeight="1" thickBot="1" x14ac:dyDescent="0.35">
      <c r="B14" s="73" t="s">
        <v>18</v>
      </c>
      <c r="C14" s="74"/>
      <c r="D14" s="74"/>
      <c r="E14" s="75"/>
      <c r="F14" s="17">
        <f>SUM(F9:F13)</f>
        <v>0</v>
      </c>
    </row>
    <row r="15" spans="2:7" ht="60" customHeight="1" thickBot="1" x14ac:dyDescent="0.35">
      <c r="B15" s="80" t="s">
        <v>8</v>
      </c>
      <c r="C15" s="74"/>
      <c r="D15" s="74"/>
      <c r="E15" s="74" t="s">
        <v>7</v>
      </c>
      <c r="F15" s="41">
        <f>IF(F14&lt;=F25*0.7,F14,"L'importo è maggiore del 70% del totale spese ammissibili, rimodulare l'importo spesa A")</f>
        <v>0</v>
      </c>
      <c r="G15" s="7"/>
    </row>
    <row r="16" spans="2:7" s="28" customFormat="1" ht="24" customHeight="1" x14ac:dyDescent="0.3">
      <c r="B16" s="61" t="s">
        <v>10</v>
      </c>
      <c r="C16" s="25"/>
      <c r="D16" s="25"/>
      <c r="E16" s="26"/>
      <c r="F16" s="31"/>
    </row>
    <row r="17" spans="2:8" s="28" customFormat="1" ht="24" customHeight="1" x14ac:dyDescent="0.3">
      <c r="B17" s="62"/>
      <c r="C17" s="32"/>
      <c r="D17" s="32"/>
      <c r="E17" s="33"/>
      <c r="F17" s="34"/>
      <c r="H17" s="35"/>
    </row>
    <row r="18" spans="2:8" s="28" customFormat="1" ht="24" customHeight="1" x14ac:dyDescent="0.3">
      <c r="B18" s="63"/>
      <c r="C18" s="32"/>
      <c r="D18" s="32"/>
      <c r="E18" s="33"/>
      <c r="F18" s="36"/>
    </row>
    <row r="19" spans="2:8" ht="13.5" customHeight="1" thickBot="1" x14ac:dyDescent="0.35">
      <c r="B19" s="73" t="s">
        <v>19</v>
      </c>
      <c r="C19" s="74"/>
      <c r="D19" s="74"/>
      <c r="E19" s="75"/>
      <c r="F19" s="18">
        <f>SUM(F16:F18)</f>
        <v>0</v>
      </c>
      <c r="H19" s="16"/>
    </row>
    <row r="20" spans="2:8" s="28" customFormat="1" ht="24" customHeight="1" x14ac:dyDescent="0.3">
      <c r="B20" s="55" t="s">
        <v>17</v>
      </c>
      <c r="C20" s="25"/>
      <c r="D20" s="25"/>
      <c r="E20" s="26"/>
      <c r="F20" s="27"/>
    </row>
    <row r="21" spans="2:8" s="28" customFormat="1" ht="24" customHeight="1" x14ac:dyDescent="0.3">
      <c r="B21" s="56"/>
      <c r="C21" s="29"/>
      <c r="D21" s="29"/>
      <c r="E21" s="30"/>
      <c r="F21" s="37"/>
    </row>
    <row r="22" spans="2:8" s="28" customFormat="1" ht="24" customHeight="1" x14ac:dyDescent="0.3">
      <c r="B22" s="57"/>
      <c r="C22" s="32"/>
      <c r="D22" s="32"/>
      <c r="E22" s="33"/>
      <c r="F22" s="34"/>
    </row>
    <row r="23" spans="2:8" ht="13.5" customHeight="1" thickBot="1" x14ac:dyDescent="0.35">
      <c r="B23" s="58" t="s">
        <v>20</v>
      </c>
      <c r="C23" s="59"/>
      <c r="D23" s="59"/>
      <c r="E23" s="60"/>
      <c r="F23" s="19">
        <f>SUM(F20:F22)</f>
        <v>0</v>
      </c>
    </row>
    <row r="24" spans="2:8" ht="13.5" customHeight="1" thickBot="1" x14ac:dyDescent="0.35">
      <c r="B24" s="4"/>
      <c r="C24" s="5"/>
      <c r="D24" s="5"/>
      <c r="E24" s="5"/>
      <c r="F24" s="6"/>
    </row>
    <row r="25" spans="2:8" ht="13.5" customHeight="1" thickBot="1" x14ac:dyDescent="0.35">
      <c r="B25" s="44" t="s">
        <v>11</v>
      </c>
      <c r="C25" s="45"/>
      <c r="D25" s="45"/>
      <c r="E25" s="46"/>
      <c r="F25" s="20">
        <f>F14+F19+F23</f>
        <v>0</v>
      </c>
    </row>
    <row r="26" spans="2:8" ht="13.5" customHeight="1" thickBot="1" x14ac:dyDescent="0.35">
      <c r="B26" s="11"/>
      <c r="C26" s="12"/>
      <c r="D26" s="12"/>
      <c r="E26" s="12"/>
      <c r="F26" s="13"/>
    </row>
    <row r="27" spans="2:8" ht="60" customHeight="1" thickBot="1" x14ac:dyDescent="0.35">
      <c r="B27" s="47" t="s">
        <v>12</v>
      </c>
      <c r="C27" s="48"/>
      <c r="D27" s="48"/>
      <c r="E27" s="49"/>
      <c r="F27" s="38" t="str" cm="1">
        <f t="array" ref="F27">_xlfn.IFS(F25&lt;2000,"L'importo totale non raggiunge l'investimento minimo", F15="L'importo è maggiore del 70% del totale spese ammissibili, rimodulare l'importo spesa A","Rimodulare l'importo spesa A", F25&gt;=2000,F25)</f>
        <v>L'importo totale non raggiunge l'investimento minimo</v>
      </c>
    </row>
    <row r="28" spans="2:8" ht="73.5" customHeight="1" thickBot="1" x14ac:dyDescent="0.35">
      <c r="B28" s="52" t="s">
        <v>13</v>
      </c>
      <c r="C28" s="53"/>
      <c r="D28" s="53"/>
      <c r="E28" s="54"/>
      <c r="F28" s="21" t="e">
        <f>IF(F27*0.5&lt;=40000,F27*0.5,20000)</f>
        <v>#VALUE!</v>
      </c>
    </row>
    <row r="29" spans="2:8" ht="51.75" customHeight="1" thickBot="1" x14ac:dyDescent="0.35">
      <c r="B29" s="14"/>
      <c r="C29" s="50" t="s">
        <v>14</v>
      </c>
      <c r="D29" s="50"/>
      <c r="E29" s="51"/>
      <c r="F29" s="22" t="e">
        <f>IF(F27*0.15&gt;=4000,4000,F27*0.15)</f>
        <v>#VALUE!</v>
      </c>
    </row>
    <row r="30" spans="2:8" ht="54" customHeight="1" thickBot="1" x14ac:dyDescent="0.35">
      <c r="B30" s="15"/>
      <c r="C30" s="42" t="s">
        <v>15</v>
      </c>
      <c r="D30" s="42"/>
      <c r="E30" s="43"/>
      <c r="F30" s="23" t="e">
        <f>IF(F28+F29&gt;=20000,20000,F28+F29)</f>
        <v>#VALUE!</v>
      </c>
    </row>
    <row r="32" spans="2:8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</sheetData>
  <sheetProtection algorithmName="SHA-512" hashValue="5JF5OmrrKeJkHL7u49/E1gh+fE1HIeqz40Rieg/0qzPNiyRVfS84MgO6446oUbfqGwZyPRUsmua8Uk7cecmqLQ==" saltValue="5VOBOtrNOLThNVuXP9F+CA==" spinCount="100000" sheet="1" formatCells="0" insertRows="0"/>
  <dataConsolidate/>
  <mergeCells count="16">
    <mergeCell ref="B20:B22"/>
    <mergeCell ref="B23:E23"/>
    <mergeCell ref="B16:B18"/>
    <mergeCell ref="B2:F4"/>
    <mergeCell ref="B9:B13"/>
    <mergeCell ref="B14:E14"/>
    <mergeCell ref="B19:E19"/>
    <mergeCell ref="E5:E7"/>
    <mergeCell ref="F5:F7"/>
    <mergeCell ref="B15:E15"/>
    <mergeCell ref="D5:D7"/>
    <mergeCell ref="C30:E30"/>
    <mergeCell ref="B25:E25"/>
    <mergeCell ref="B27:E27"/>
    <mergeCell ref="C29:E29"/>
    <mergeCell ref="B28:E28"/>
  </mergeCells>
  <conditionalFormatting sqref="F15">
    <cfRule type="containsText" dxfId="5" priority="7" operator="containsText" text="maggiore">
      <formula>NOT(ISERROR(SEARCH("maggiore",F15)))</formula>
    </cfRule>
    <cfRule type="containsText" dxfId="4" priority="8" operator="containsText" text="importo">
      <formula>NOT(ISERROR(SEARCH("importo",F15)))</formula>
    </cfRule>
    <cfRule type="cellIs" dxfId="3" priority="9" operator="equal">
      <formula>"L'importo totale non raggiunge l'investimento minimo"</formula>
    </cfRule>
  </conditionalFormatting>
  <conditionalFormatting sqref="F27">
    <cfRule type="containsText" dxfId="2" priority="1" operator="containsText" text="Rimodulare l'importo spesa A">
      <formula>NOT(ISERROR(SEARCH("Rimodulare l'importo spesa A",F27)))</formula>
    </cfRule>
  </conditionalFormatting>
  <conditionalFormatting sqref="F27:F30">
    <cfRule type="cellIs" dxfId="1" priority="2" operator="equal">
      <formula>"L'importo totale non raggiunge l'investimento minimo"</formula>
    </cfRule>
  </conditionalFormatting>
  <conditionalFormatting sqref="H14">
    <cfRule type="containsText" dxfId="0" priority="11" operator="containsText" text="importo">
      <formula>NOT(ISERROR(SEARCH("importo",H14)))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Flavio Gasparella</cp:lastModifiedBy>
  <dcterms:created xsi:type="dcterms:W3CDTF">2018-07-19T17:25:13Z</dcterms:created>
  <dcterms:modified xsi:type="dcterms:W3CDTF">2025-04-08T17:01:33Z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